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STT\DETT\UOIT\Marchés Publics\20. Marché de comptage transversal 2025\DCE\"/>
    </mc:Choice>
  </mc:AlternateContent>
  <xr:revisionPtr revIDLastSave="0" documentId="8_{A13EC178-68DE-45B2-BEAE-715DF8A92B1A}" xr6:coauthVersionLast="47" xr6:coauthVersionMax="47" xr10:uidLastSave="{00000000-0000-0000-0000-000000000000}"/>
  <bookViews>
    <workbookView xWindow="-25320" yWindow="-2775" windowWidth="25440" windowHeight="15390" xr2:uid="{479624AC-89F8-4B7A-9410-5E0F97130CD8}"/>
  </bookViews>
  <sheets>
    <sheet name="DE estim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1" l="1"/>
  <c r="F66" i="1"/>
  <c r="F65" i="1"/>
  <c r="F64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8" i="1"/>
  <c r="F37" i="1"/>
  <c r="F36" i="1"/>
  <c r="F35" i="1"/>
  <c r="F34" i="1"/>
  <c r="F33" i="1"/>
  <c r="F32" i="1"/>
  <c r="F30" i="1"/>
  <c r="F69" i="1" s="1"/>
  <c r="F71" i="1" s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<sst xmlns="http://schemas.openxmlformats.org/spreadsheetml/2006/main" count="197" uniqueCount="141">
  <si>
    <t>N° prix</t>
  </si>
  <si>
    <t>Intitulé</t>
  </si>
  <si>
    <t>Unité</t>
  </si>
  <si>
    <t>Prix unitaire (€ HT)</t>
  </si>
  <si>
    <t>Prix total (€ HT)</t>
  </si>
  <si>
    <t>A – Recueil de données (série 100)</t>
  </si>
  <si>
    <t>101-1</t>
  </si>
  <si>
    <t>Mesure de débit pour un poste de comptage (de 1 à 10 jours de mesures)</t>
  </si>
  <si>
    <t>journée</t>
  </si>
  <si>
    <t>101-2</t>
  </si>
  <si>
    <t>Mesure de débit pour un poste de comptage (de plus 10 jours de mesures)</t>
  </si>
  <si>
    <t>101-3</t>
  </si>
  <si>
    <t>Distinction des VL/PL/2RM/bus/car (de 1 à 10 jours de mesures)</t>
  </si>
  <si>
    <t>101-4</t>
  </si>
  <si>
    <t>Distinction des VL/PL/2RM/bus/car (de plus de 10 jours de mesures)</t>
  </si>
  <si>
    <t>102-1</t>
  </si>
  <si>
    <t>Détermination de la composition du trafic</t>
  </si>
  <si>
    <t>103-1</t>
  </si>
  <si>
    <t>Détermination du taux d’occupation des véhicules de jour</t>
  </si>
  <si>
    <t>heure</t>
  </si>
  <si>
    <t>103-2</t>
  </si>
  <si>
    <t>Détermination du taux d’occupation des véhicules de nuit</t>
  </si>
  <si>
    <t>104-1</t>
  </si>
  <si>
    <t>Comptage piéton en jour ouvré</t>
  </si>
  <si>
    <t>104-2</t>
  </si>
  <si>
    <t>Comptage piéton en jour non-ouvré</t>
  </si>
  <si>
    <t>105-1</t>
  </si>
  <si>
    <t>Comptage directionnel sur une entrée ou sur une sortie</t>
  </si>
  <si>
    <t>105-2</t>
  </si>
  <si>
    <t>Comptage directionnel sur une entrée ou sur une sortie avec distinction VL/PL/2RM</t>
  </si>
  <si>
    <t>105-3</t>
  </si>
  <si>
    <t>Comptage directionnel jusqu’à 8 origines ou destination</t>
  </si>
  <si>
    <t>105-4</t>
  </si>
  <si>
    <t>Comptage directionnel jusqu’à 8 origines ou destination avec distinction VL/PL/2RM</t>
  </si>
  <si>
    <t>105-5</t>
  </si>
  <si>
    <t>Comptage directionnel sur un carrefour de plus de 8 origines/destinations</t>
  </si>
  <si>
    <t>105-6</t>
  </si>
  <si>
    <t>Comptage directionnel sur un carrefour de plus de 8 origines/destinations avec distinction VL/PL/2RM</t>
  </si>
  <si>
    <t>106-1</t>
  </si>
  <si>
    <t>Mesure de vitesse instantanée (de 1 à 10 jours)</t>
  </si>
  <si>
    <t>106-2</t>
  </si>
  <si>
    <t>Mesure de vitesse instantanée (de plus de 10 jours)</t>
  </si>
  <si>
    <t>107-1</t>
  </si>
  <si>
    <t>Mesure de temps de parcours hors tunnel &lt;1km (de 1 à 10 jours)</t>
  </si>
  <si>
    <t>107-2</t>
  </si>
  <si>
    <t>Mesure de temps de parcours hors tunnel &lt;1km (de plus de 10 jours)</t>
  </si>
  <si>
    <t>107-3</t>
  </si>
  <si>
    <t>Mesure de temps de parcours hors tunnel &gt;1km (de 1 à 10 jours)</t>
  </si>
  <si>
    <t>107-4</t>
  </si>
  <si>
    <t>Mesure de temps de parcours hors tunnel &gt;1km (de plus de 10 jours)</t>
  </si>
  <si>
    <t>107-5</t>
  </si>
  <si>
    <t>Mesure de temps de parcours en tunnel (de 1 à 10 jours)</t>
  </si>
  <si>
    <t>107-6</t>
  </si>
  <si>
    <t>Mesure de temps de parcours en tunnel (de plus de 10 jours)</t>
  </si>
  <si>
    <t>108-1</t>
  </si>
  <si>
    <t>Enquête origine-destination tout véhicule confondu</t>
  </si>
  <si>
    <t>journée*nombre_O/D</t>
  </si>
  <si>
    <t>108-2</t>
  </si>
  <si>
    <t>Enquête origine-destination avec distinction VL/PL/2RM/bus/car</t>
  </si>
  <si>
    <t>109-1</t>
  </si>
  <si>
    <t>Mesure des remontée de files</t>
  </si>
  <si>
    <t>110-1</t>
  </si>
  <si>
    <t>Enquête de circulation par questionnaire en jour ouvré</t>
  </si>
  <si>
    <t>110-2</t>
  </si>
  <si>
    <t>Enquête de circulation par questionnaire en jour non-ouvré ou de nuit</t>
  </si>
  <si>
    <t>B – Analyse et conseil (série 200)</t>
  </si>
  <si>
    <t>201-1</t>
  </si>
  <si>
    <t>Actualisation de données en zone restreinte</t>
  </si>
  <si>
    <t>forfait</t>
  </si>
  <si>
    <t>201-2</t>
  </si>
  <si>
    <t>Actualisation de données en zone étendue</t>
  </si>
  <si>
    <t>202-1</t>
  </si>
  <si>
    <t>Analyse d’un recueil de données en zone restreinte</t>
  </si>
  <si>
    <t>202-2</t>
  </si>
  <si>
    <t>Analyse d’un recueil de données en zone étendue</t>
  </si>
  <si>
    <t>203-1</t>
  </si>
  <si>
    <t>204-1</t>
  </si>
  <si>
    <t>Proposition d’une variante</t>
  </si>
  <si>
    <t>variante</t>
  </si>
  <si>
    <t>205-1</t>
  </si>
  <si>
    <t>Étude préalable par l’emploi de méthodes analytiques</t>
  </si>
  <si>
    <t>C – Prestation de simulations et analyses (série 300)</t>
  </si>
  <si>
    <t>301-1</t>
  </si>
  <si>
    <t>Simulation statique en petite couronne sur une zone restreinte</t>
  </si>
  <si>
    <t>301-2</t>
  </si>
  <si>
    <t>variante à une simulation statique en petite couronne sur une zone restreinte</t>
  </si>
  <si>
    <t>301-3</t>
  </si>
  <si>
    <t>Simulation statique en petite couronne sur une zone étendue</t>
  </si>
  <si>
    <t>301-4</t>
  </si>
  <si>
    <t>variante à une simulation statique en petite couronne sur une zone étendue</t>
  </si>
  <si>
    <t>301-5</t>
  </si>
  <si>
    <t>Simulation statique en grande couronne sur une zone restreinte</t>
  </si>
  <si>
    <t>301-6</t>
  </si>
  <si>
    <t>variante à une simulation statique en grande couronne sur une zone restreinte</t>
  </si>
  <si>
    <t>301-7</t>
  </si>
  <si>
    <t>Simulation statique en grande couronne sur une zone étendue</t>
  </si>
  <si>
    <t>301-8</t>
  </si>
  <si>
    <t>variante à une simulation statique en grande couronne sur une zone étendue</t>
  </si>
  <si>
    <t>302-1</t>
  </si>
  <si>
    <t>Simulation dynamique de faible ampleur</t>
  </si>
  <si>
    <t>302-2</t>
  </si>
  <si>
    <t>Plus-value au prix 302-1 pour modélisation d'une variante</t>
  </si>
  <si>
    <t>302-3</t>
  </si>
  <si>
    <t>Simulation dynamique de moyenne ampleur</t>
  </si>
  <si>
    <t>302-4</t>
  </si>
  <si>
    <t>Plus-value au prix 302-3 pour modélisation d'une variante</t>
  </si>
  <si>
    <t>302-5</t>
  </si>
  <si>
    <t>Simulation dynamique de grande ampleur</t>
  </si>
  <si>
    <t>302-6</t>
  </si>
  <si>
    <t>Plus-value au prix 302-5 pour modélisation d'une variante</t>
  </si>
  <si>
    <t>302-7</t>
  </si>
  <si>
    <t>Simulation dynamique d'un carrefour comptant jusqu'à 8 O/D</t>
  </si>
  <si>
    <t>302-8</t>
  </si>
  <si>
    <t>Plus-value au prix 302-7 pour modélisation d'une variante</t>
  </si>
  <si>
    <t>302-9</t>
  </si>
  <si>
    <t>Simulation dynamique d'un carrefour de plus de 8 O/D</t>
  </si>
  <si>
    <t>302-10</t>
  </si>
  <si>
    <t>Plus-value au prix 302-9 pour modélisation d'une variante</t>
  </si>
  <si>
    <t>302-11</t>
  </si>
  <si>
    <t>Plus-value pour prise en compte de l’interaction avec d’autres modes de transports</t>
  </si>
  <si>
    <t>303-1</t>
  </si>
  <si>
    <t>Réalisation de test unitaire</t>
  </si>
  <si>
    <t>303-2</t>
  </si>
  <si>
    <t>Réalisation d’une analyse globale</t>
  </si>
  <si>
    <t>304-1</t>
  </si>
  <si>
    <t>Étude d’un carrefour à feu</t>
  </si>
  <si>
    <t>304-2</t>
  </si>
  <si>
    <t>Étude d’un giratoire</t>
  </si>
  <si>
    <t>D – Prestation de conseil et assistance (400)</t>
  </si>
  <si>
    <t>401</t>
  </si>
  <si>
    <t>Plus-value pour intervention de nuit</t>
  </si>
  <si>
    <t>nuit</t>
  </si>
  <si>
    <t>402</t>
  </si>
  <si>
    <t>Plus-value pour immobilisation de matériel de comptage</t>
  </si>
  <si>
    <t>Transmission d'un modèle de trafic</t>
  </si>
  <si>
    <t>Total HT</t>
  </si>
  <si>
    <t>TVA</t>
  </si>
  <si>
    <t>Total TTC</t>
  </si>
  <si>
    <t xml:space="preserve">Quantité annuelle </t>
  </si>
  <si>
    <t>Note d’expertise</t>
  </si>
  <si>
    <t>Réunion technique d’assistance pour des besoins de communication et présentation à des acteurs extérieurs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</si>
</sst>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  <numFmt numFmtId="165" formatCode="_-* #,##0.00\ _€_-;\-* #,##0.00\ _€_-;_-* &quot;-&quot;??\ _€_-;_-@_-"/>
  </numFmts>
  <fonts count="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1"/>
    </font>
    <font>
      <b/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E7E6E6"/>
        <bgColor rgb="FFFFFFCC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4" fontId="2" fillId="0" borderId="2" xfId="1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" fontId="0" fillId="0" borderId="8" xfId="0" applyNumberFormat="1" applyBorder="1" applyAlignment="1">
      <alignment horizontal="center" vertical="center" wrapText="1"/>
    </xf>
    <xf numFmtId="44" fontId="1" fillId="0" borderId="6" xfId="1" applyBorder="1" applyAlignment="1" applyProtection="1">
      <alignment horizontal="center"/>
    </xf>
    <xf numFmtId="0" fontId="2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" fontId="0" fillId="0" borderId="12" xfId="0" applyNumberFormat="1" applyBorder="1" applyAlignment="1">
      <alignment horizontal="center" vertical="center" wrapText="1"/>
    </xf>
    <xf numFmtId="44" fontId="1" fillId="0" borderId="10" xfId="1" applyBorder="1" applyAlignment="1" applyProtection="1">
      <alignment horizontal="center"/>
    </xf>
    <xf numFmtId="0" fontId="2" fillId="2" borderId="0" xfId="0" applyFont="1" applyFill="1"/>
    <xf numFmtId="1" fontId="0" fillId="0" borderId="13" xfId="0" applyNumberForma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" fontId="0" fillId="0" borderId="10" xfId="0" applyNumberFormat="1" applyBorder="1" applyAlignment="1">
      <alignment horizontal="center" vertical="center" wrapText="1"/>
    </xf>
    <xf numFmtId="44" fontId="1" fillId="0" borderId="16" xfId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18" xfId="0" applyBorder="1" applyAlignment="1">
      <alignment horizontal="center"/>
    </xf>
    <xf numFmtId="44" fontId="1" fillId="0" borderId="19" xfId="1" applyBorder="1" applyAlignment="1" applyProtection="1">
      <alignment horizontal="center"/>
    </xf>
    <xf numFmtId="0" fontId="2" fillId="0" borderId="0" xfId="0" applyFont="1"/>
    <xf numFmtId="164" fontId="5" fillId="0" borderId="22" xfId="0" applyNumberFormat="1" applyFont="1" applyBorder="1"/>
    <xf numFmtId="165" fontId="2" fillId="0" borderId="0" xfId="0" applyNumberFormat="1" applyFont="1"/>
    <xf numFmtId="10" fontId="2" fillId="0" borderId="25" xfId="2" applyNumberFormat="1" applyFont="1" applyBorder="1"/>
    <xf numFmtId="164" fontId="5" fillId="0" borderId="19" xfId="0" applyNumberFormat="1" applyFont="1" applyBorder="1"/>
    <xf numFmtId="1" fontId="0" fillId="0" borderId="28" xfId="0" applyNumberFormat="1" applyBorder="1" applyAlignment="1">
      <alignment horizontal="center" vertical="center" wrapText="1"/>
    </xf>
    <xf numFmtId="1" fontId="0" fillId="0" borderId="29" xfId="0" applyNumberFormat="1" applyBorder="1" applyAlignment="1">
      <alignment horizontal="center" vertical="center" wrapText="1"/>
    </xf>
    <xf numFmtId="0" fontId="2" fillId="2" borderId="25" xfId="0" applyFont="1" applyFill="1" applyBorder="1"/>
    <xf numFmtId="1" fontId="0" fillId="0" borderId="15" xfId="0" applyNumberForma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1" fillId="0" borderId="32" xfId="1" applyBorder="1" applyAlignment="1" applyProtection="1">
      <alignment horizontal="center"/>
    </xf>
    <xf numFmtId="44" fontId="3" fillId="2" borderId="2" xfId="1" applyFont="1" applyFill="1" applyBorder="1" applyAlignment="1">
      <alignment horizontal="center"/>
    </xf>
    <xf numFmtId="44" fontId="4" fillId="3" borderId="2" xfId="1" applyFont="1" applyFill="1" applyBorder="1" applyAlignment="1" applyProtection="1">
      <alignment horizontal="center"/>
    </xf>
    <xf numFmtId="1" fontId="0" fillId="0" borderId="3" xfId="0" applyNumberFormat="1" applyBorder="1" applyAlignment="1">
      <alignment horizontal="center" vertical="center" wrapText="1"/>
    </xf>
    <xf numFmtId="44" fontId="0" fillId="0" borderId="0" xfId="1" applyFont="1" applyBorder="1" applyAlignment="1">
      <alignment horizontal="center"/>
    </xf>
    <xf numFmtId="44" fontId="0" fillId="0" borderId="3" xfId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44" fontId="2" fillId="0" borderId="20" xfId="1" applyFont="1" applyBorder="1" applyAlignment="1">
      <alignment horizontal="center"/>
    </xf>
    <xf numFmtId="44" fontId="2" fillId="0" borderId="21" xfId="1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44" fontId="2" fillId="0" borderId="26" xfId="1" applyFont="1" applyBorder="1" applyAlignment="1">
      <alignment horizontal="center"/>
    </xf>
    <xf numFmtId="44" fontId="2" fillId="0" borderId="27" xfId="1" applyFont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C4B8C-B875-4822-8A08-ABFBB829E475}">
  <dimension ref="A1:H71"/>
  <sheetViews>
    <sheetView tabSelected="1" topLeftCell="A7" workbookViewId="0">
      <selection activeCell="I36" sqref="I36"/>
    </sheetView>
  </sheetViews>
  <sheetFormatPr baseColWidth="10" defaultRowHeight="12.75" x14ac:dyDescent="0.2"/>
  <cols>
    <col min="1" max="1" width="7.140625" bestFit="1" customWidth="1"/>
    <col min="2" max="2" width="92.7109375" bestFit="1" customWidth="1"/>
    <col min="3" max="3" width="18.28515625" bestFit="1" customWidth="1"/>
    <col min="4" max="4" width="19.140625" customWidth="1"/>
    <col min="5" max="5" width="12.85546875" style="24" bestFit="1" customWidth="1"/>
    <col min="6" max="6" width="14.42578125" customWidth="1"/>
    <col min="8" max="8" width="14.85546875" bestFit="1" customWidth="1"/>
    <col min="257" max="257" width="7.140625" bestFit="1" customWidth="1"/>
    <col min="258" max="258" width="86.5703125" bestFit="1" customWidth="1"/>
    <col min="259" max="259" width="18.28515625" bestFit="1" customWidth="1"/>
    <col min="260" max="260" width="18.28515625" customWidth="1"/>
    <col min="261" max="261" width="12.85546875" bestFit="1" customWidth="1"/>
    <col min="262" max="262" width="14.42578125" customWidth="1"/>
    <col min="264" max="264" width="14.85546875" bestFit="1" customWidth="1"/>
    <col min="513" max="513" width="7.140625" bestFit="1" customWidth="1"/>
    <col min="514" max="514" width="86.5703125" bestFit="1" customWidth="1"/>
    <col min="515" max="515" width="18.28515625" bestFit="1" customWidth="1"/>
    <col min="516" max="516" width="18.28515625" customWidth="1"/>
    <col min="517" max="517" width="12.85546875" bestFit="1" customWidth="1"/>
    <col min="518" max="518" width="14.42578125" customWidth="1"/>
    <col min="520" max="520" width="14.85546875" bestFit="1" customWidth="1"/>
    <col min="769" max="769" width="7.140625" bestFit="1" customWidth="1"/>
    <col min="770" max="770" width="86.5703125" bestFit="1" customWidth="1"/>
    <col min="771" max="771" width="18.28515625" bestFit="1" customWidth="1"/>
    <col min="772" max="772" width="18.28515625" customWidth="1"/>
    <col min="773" max="773" width="12.85546875" bestFit="1" customWidth="1"/>
    <col min="774" max="774" width="14.42578125" customWidth="1"/>
    <col min="776" max="776" width="14.85546875" bestFit="1" customWidth="1"/>
    <col min="1025" max="1025" width="7.140625" bestFit="1" customWidth="1"/>
    <col min="1026" max="1026" width="86.5703125" bestFit="1" customWidth="1"/>
    <col min="1027" max="1027" width="18.28515625" bestFit="1" customWidth="1"/>
    <col min="1028" max="1028" width="18.28515625" customWidth="1"/>
    <col min="1029" max="1029" width="12.85546875" bestFit="1" customWidth="1"/>
    <col min="1030" max="1030" width="14.42578125" customWidth="1"/>
    <col min="1032" max="1032" width="14.85546875" bestFit="1" customWidth="1"/>
    <col min="1281" max="1281" width="7.140625" bestFit="1" customWidth="1"/>
    <col min="1282" max="1282" width="86.5703125" bestFit="1" customWidth="1"/>
    <col min="1283" max="1283" width="18.28515625" bestFit="1" customWidth="1"/>
    <col min="1284" max="1284" width="18.28515625" customWidth="1"/>
    <col min="1285" max="1285" width="12.85546875" bestFit="1" customWidth="1"/>
    <col min="1286" max="1286" width="14.42578125" customWidth="1"/>
    <col min="1288" max="1288" width="14.85546875" bestFit="1" customWidth="1"/>
    <col min="1537" max="1537" width="7.140625" bestFit="1" customWidth="1"/>
    <col min="1538" max="1538" width="86.5703125" bestFit="1" customWidth="1"/>
    <col min="1539" max="1539" width="18.28515625" bestFit="1" customWidth="1"/>
    <col min="1540" max="1540" width="18.28515625" customWidth="1"/>
    <col min="1541" max="1541" width="12.85546875" bestFit="1" customWidth="1"/>
    <col min="1542" max="1542" width="14.42578125" customWidth="1"/>
    <col min="1544" max="1544" width="14.85546875" bestFit="1" customWidth="1"/>
    <col min="1793" max="1793" width="7.140625" bestFit="1" customWidth="1"/>
    <col min="1794" max="1794" width="86.5703125" bestFit="1" customWidth="1"/>
    <col min="1795" max="1795" width="18.28515625" bestFit="1" customWidth="1"/>
    <col min="1796" max="1796" width="18.28515625" customWidth="1"/>
    <col min="1797" max="1797" width="12.85546875" bestFit="1" customWidth="1"/>
    <col min="1798" max="1798" width="14.42578125" customWidth="1"/>
    <col min="1800" max="1800" width="14.85546875" bestFit="1" customWidth="1"/>
    <col min="2049" max="2049" width="7.140625" bestFit="1" customWidth="1"/>
    <col min="2050" max="2050" width="86.5703125" bestFit="1" customWidth="1"/>
    <col min="2051" max="2051" width="18.28515625" bestFit="1" customWidth="1"/>
    <col min="2052" max="2052" width="18.28515625" customWidth="1"/>
    <col min="2053" max="2053" width="12.85546875" bestFit="1" customWidth="1"/>
    <col min="2054" max="2054" width="14.42578125" customWidth="1"/>
    <col min="2056" max="2056" width="14.85546875" bestFit="1" customWidth="1"/>
    <col min="2305" max="2305" width="7.140625" bestFit="1" customWidth="1"/>
    <col min="2306" max="2306" width="86.5703125" bestFit="1" customWidth="1"/>
    <col min="2307" max="2307" width="18.28515625" bestFit="1" customWidth="1"/>
    <col min="2308" max="2308" width="18.28515625" customWidth="1"/>
    <col min="2309" max="2309" width="12.85546875" bestFit="1" customWidth="1"/>
    <col min="2310" max="2310" width="14.42578125" customWidth="1"/>
    <col min="2312" max="2312" width="14.85546875" bestFit="1" customWidth="1"/>
    <col min="2561" max="2561" width="7.140625" bestFit="1" customWidth="1"/>
    <col min="2562" max="2562" width="86.5703125" bestFit="1" customWidth="1"/>
    <col min="2563" max="2563" width="18.28515625" bestFit="1" customWidth="1"/>
    <col min="2564" max="2564" width="18.28515625" customWidth="1"/>
    <col min="2565" max="2565" width="12.85546875" bestFit="1" customWidth="1"/>
    <col min="2566" max="2566" width="14.42578125" customWidth="1"/>
    <col min="2568" max="2568" width="14.85546875" bestFit="1" customWidth="1"/>
    <col min="2817" max="2817" width="7.140625" bestFit="1" customWidth="1"/>
    <col min="2818" max="2818" width="86.5703125" bestFit="1" customWidth="1"/>
    <col min="2819" max="2819" width="18.28515625" bestFit="1" customWidth="1"/>
    <col min="2820" max="2820" width="18.28515625" customWidth="1"/>
    <col min="2821" max="2821" width="12.85546875" bestFit="1" customWidth="1"/>
    <col min="2822" max="2822" width="14.42578125" customWidth="1"/>
    <col min="2824" max="2824" width="14.85546875" bestFit="1" customWidth="1"/>
    <col min="3073" max="3073" width="7.140625" bestFit="1" customWidth="1"/>
    <col min="3074" max="3074" width="86.5703125" bestFit="1" customWidth="1"/>
    <col min="3075" max="3075" width="18.28515625" bestFit="1" customWidth="1"/>
    <col min="3076" max="3076" width="18.28515625" customWidth="1"/>
    <col min="3077" max="3077" width="12.85546875" bestFit="1" customWidth="1"/>
    <col min="3078" max="3078" width="14.42578125" customWidth="1"/>
    <col min="3080" max="3080" width="14.85546875" bestFit="1" customWidth="1"/>
    <col min="3329" max="3329" width="7.140625" bestFit="1" customWidth="1"/>
    <col min="3330" max="3330" width="86.5703125" bestFit="1" customWidth="1"/>
    <col min="3331" max="3331" width="18.28515625" bestFit="1" customWidth="1"/>
    <col min="3332" max="3332" width="18.28515625" customWidth="1"/>
    <col min="3333" max="3333" width="12.85546875" bestFit="1" customWidth="1"/>
    <col min="3334" max="3334" width="14.42578125" customWidth="1"/>
    <col min="3336" max="3336" width="14.85546875" bestFit="1" customWidth="1"/>
    <col min="3585" max="3585" width="7.140625" bestFit="1" customWidth="1"/>
    <col min="3586" max="3586" width="86.5703125" bestFit="1" customWidth="1"/>
    <col min="3587" max="3587" width="18.28515625" bestFit="1" customWidth="1"/>
    <col min="3588" max="3588" width="18.28515625" customWidth="1"/>
    <col min="3589" max="3589" width="12.85546875" bestFit="1" customWidth="1"/>
    <col min="3590" max="3590" width="14.42578125" customWidth="1"/>
    <col min="3592" max="3592" width="14.85546875" bestFit="1" customWidth="1"/>
    <col min="3841" max="3841" width="7.140625" bestFit="1" customWidth="1"/>
    <col min="3842" max="3842" width="86.5703125" bestFit="1" customWidth="1"/>
    <col min="3843" max="3843" width="18.28515625" bestFit="1" customWidth="1"/>
    <col min="3844" max="3844" width="18.28515625" customWidth="1"/>
    <col min="3845" max="3845" width="12.85546875" bestFit="1" customWidth="1"/>
    <col min="3846" max="3846" width="14.42578125" customWidth="1"/>
    <col min="3848" max="3848" width="14.85546875" bestFit="1" customWidth="1"/>
    <col min="4097" max="4097" width="7.140625" bestFit="1" customWidth="1"/>
    <col min="4098" max="4098" width="86.5703125" bestFit="1" customWidth="1"/>
    <col min="4099" max="4099" width="18.28515625" bestFit="1" customWidth="1"/>
    <col min="4100" max="4100" width="18.28515625" customWidth="1"/>
    <col min="4101" max="4101" width="12.85546875" bestFit="1" customWidth="1"/>
    <col min="4102" max="4102" width="14.42578125" customWidth="1"/>
    <col min="4104" max="4104" width="14.85546875" bestFit="1" customWidth="1"/>
    <col min="4353" max="4353" width="7.140625" bestFit="1" customWidth="1"/>
    <col min="4354" max="4354" width="86.5703125" bestFit="1" customWidth="1"/>
    <col min="4355" max="4355" width="18.28515625" bestFit="1" customWidth="1"/>
    <col min="4356" max="4356" width="18.28515625" customWidth="1"/>
    <col min="4357" max="4357" width="12.85546875" bestFit="1" customWidth="1"/>
    <col min="4358" max="4358" width="14.42578125" customWidth="1"/>
    <col min="4360" max="4360" width="14.85546875" bestFit="1" customWidth="1"/>
    <col min="4609" max="4609" width="7.140625" bestFit="1" customWidth="1"/>
    <col min="4610" max="4610" width="86.5703125" bestFit="1" customWidth="1"/>
    <col min="4611" max="4611" width="18.28515625" bestFit="1" customWidth="1"/>
    <col min="4612" max="4612" width="18.28515625" customWidth="1"/>
    <col min="4613" max="4613" width="12.85546875" bestFit="1" customWidth="1"/>
    <col min="4614" max="4614" width="14.42578125" customWidth="1"/>
    <col min="4616" max="4616" width="14.85546875" bestFit="1" customWidth="1"/>
    <col min="4865" max="4865" width="7.140625" bestFit="1" customWidth="1"/>
    <col min="4866" max="4866" width="86.5703125" bestFit="1" customWidth="1"/>
    <col min="4867" max="4867" width="18.28515625" bestFit="1" customWidth="1"/>
    <col min="4868" max="4868" width="18.28515625" customWidth="1"/>
    <col min="4869" max="4869" width="12.85546875" bestFit="1" customWidth="1"/>
    <col min="4870" max="4870" width="14.42578125" customWidth="1"/>
    <col min="4872" max="4872" width="14.85546875" bestFit="1" customWidth="1"/>
    <col min="5121" max="5121" width="7.140625" bestFit="1" customWidth="1"/>
    <col min="5122" max="5122" width="86.5703125" bestFit="1" customWidth="1"/>
    <col min="5123" max="5123" width="18.28515625" bestFit="1" customWidth="1"/>
    <col min="5124" max="5124" width="18.28515625" customWidth="1"/>
    <col min="5125" max="5125" width="12.85546875" bestFit="1" customWidth="1"/>
    <col min="5126" max="5126" width="14.42578125" customWidth="1"/>
    <col min="5128" max="5128" width="14.85546875" bestFit="1" customWidth="1"/>
    <col min="5377" max="5377" width="7.140625" bestFit="1" customWidth="1"/>
    <col min="5378" max="5378" width="86.5703125" bestFit="1" customWidth="1"/>
    <col min="5379" max="5379" width="18.28515625" bestFit="1" customWidth="1"/>
    <col min="5380" max="5380" width="18.28515625" customWidth="1"/>
    <col min="5381" max="5381" width="12.85546875" bestFit="1" customWidth="1"/>
    <col min="5382" max="5382" width="14.42578125" customWidth="1"/>
    <col min="5384" max="5384" width="14.85546875" bestFit="1" customWidth="1"/>
    <col min="5633" max="5633" width="7.140625" bestFit="1" customWidth="1"/>
    <col min="5634" max="5634" width="86.5703125" bestFit="1" customWidth="1"/>
    <col min="5635" max="5635" width="18.28515625" bestFit="1" customWidth="1"/>
    <col min="5636" max="5636" width="18.28515625" customWidth="1"/>
    <col min="5637" max="5637" width="12.85546875" bestFit="1" customWidth="1"/>
    <col min="5638" max="5638" width="14.42578125" customWidth="1"/>
    <col min="5640" max="5640" width="14.85546875" bestFit="1" customWidth="1"/>
    <col min="5889" max="5889" width="7.140625" bestFit="1" customWidth="1"/>
    <col min="5890" max="5890" width="86.5703125" bestFit="1" customWidth="1"/>
    <col min="5891" max="5891" width="18.28515625" bestFit="1" customWidth="1"/>
    <col min="5892" max="5892" width="18.28515625" customWidth="1"/>
    <col min="5893" max="5893" width="12.85546875" bestFit="1" customWidth="1"/>
    <col min="5894" max="5894" width="14.42578125" customWidth="1"/>
    <col min="5896" max="5896" width="14.85546875" bestFit="1" customWidth="1"/>
    <col min="6145" max="6145" width="7.140625" bestFit="1" customWidth="1"/>
    <col min="6146" max="6146" width="86.5703125" bestFit="1" customWidth="1"/>
    <col min="6147" max="6147" width="18.28515625" bestFit="1" customWidth="1"/>
    <col min="6148" max="6148" width="18.28515625" customWidth="1"/>
    <col min="6149" max="6149" width="12.85546875" bestFit="1" customWidth="1"/>
    <col min="6150" max="6150" width="14.42578125" customWidth="1"/>
    <col min="6152" max="6152" width="14.85546875" bestFit="1" customWidth="1"/>
    <col min="6401" max="6401" width="7.140625" bestFit="1" customWidth="1"/>
    <col min="6402" max="6402" width="86.5703125" bestFit="1" customWidth="1"/>
    <col min="6403" max="6403" width="18.28515625" bestFit="1" customWidth="1"/>
    <col min="6404" max="6404" width="18.28515625" customWidth="1"/>
    <col min="6405" max="6405" width="12.85546875" bestFit="1" customWidth="1"/>
    <col min="6406" max="6406" width="14.42578125" customWidth="1"/>
    <col min="6408" max="6408" width="14.85546875" bestFit="1" customWidth="1"/>
    <col min="6657" max="6657" width="7.140625" bestFit="1" customWidth="1"/>
    <col min="6658" max="6658" width="86.5703125" bestFit="1" customWidth="1"/>
    <col min="6659" max="6659" width="18.28515625" bestFit="1" customWidth="1"/>
    <col min="6660" max="6660" width="18.28515625" customWidth="1"/>
    <col min="6661" max="6661" width="12.85546875" bestFit="1" customWidth="1"/>
    <col min="6662" max="6662" width="14.42578125" customWidth="1"/>
    <col min="6664" max="6664" width="14.85546875" bestFit="1" customWidth="1"/>
    <col min="6913" max="6913" width="7.140625" bestFit="1" customWidth="1"/>
    <col min="6914" max="6914" width="86.5703125" bestFit="1" customWidth="1"/>
    <col min="6915" max="6915" width="18.28515625" bestFit="1" customWidth="1"/>
    <col min="6916" max="6916" width="18.28515625" customWidth="1"/>
    <col min="6917" max="6917" width="12.85546875" bestFit="1" customWidth="1"/>
    <col min="6918" max="6918" width="14.42578125" customWidth="1"/>
    <col min="6920" max="6920" width="14.85546875" bestFit="1" customWidth="1"/>
    <col min="7169" max="7169" width="7.140625" bestFit="1" customWidth="1"/>
    <col min="7170" max="7170" width="86.5703125" bestFit="1" customWidth="1"/>
    <col min="7171" max="7171" width="18.28515625" bestFit="1" customWidth="1"/>
    <col min="7172" max="7172" width="18.28515625" customWidth="1"/>
    <col min="7173" max="7173" width="12.85546875" bestFit="1" customWidth="1"/>
    <col min="7174" max="7174" width="14.42578125" customWidth="1"/>
    <col min="7176" max="7176" width="14.85546875" bestFit="1" customWidth="1"/>
    <col min="7425" max="7425" width="7.140625" bestFit="1" customWidth="1"/>
    <col min="7426" max="7426" width="86.5703125" bestFit="1" customWidth="1"/>
    <col min="7427" max="7427" width="18.28515625" bestFit="1" customWidth="1"/>
    <col min="7428" max="7428" width="18.28515625" customWidth="1"/>
    <col min="7429" max="7429" width="12.85546875" bestFit="1" customWidth="1"/>
    <col min="7430" max="7430" width="14.42578125" customWidth="1"/>
    <col min="7432" max="7432" width="14.85546875" bestFit="1" customWidth="1"/>
    <col min="7681" max="7681" width="7.140625" bestFit="1" customWidth="1"/>
    <col min="7682" max="7682" width="86.5703125" bestFit="1" customWidth="1"/>
    <col min="7683" max="7683" width="18.28515625" bestFit="1" customWidth="1"/>
    <col min="7684" max="7684" width="18.28515625" customWidth="1"/>
    <col min="7685" max="7685" width="12.85546875" bestFit="1" customWidth="1"/>
    <col min="7686" max="7686" width="14.42578125" customWidth="1"/>
    <col min="7688" max="7688" width="14.85546875" bestFit="1" customWidth="1"/>
    <col min="7937" max="7937" width="7.140625" bestFit="1" customWidth="1"/>
    <col min="7938" max="7938" width="86.5703125" bestFit="1" customWidth="1"/>
    <col min="7939" max="7939" width="18.28515625" bestFit="1" customWidth="1"/>
    <col min="7940" max="7940" width="18.28515625" customWidth="1"/>
    <col min="7941" max="7941" width="12.85546875" bestFit="1" customWidth="1"/>
    <col min="7942" max="7942" width="14.42578125" customWidth="1"/>
    <col min="7944" max="7944" width="14.85546875" bestFit="1" customWidth="1"/>
    <col min="8193" max="8193" width="7.140625" bestFit="1" customWidth="1"/>
    <col min="8194" max="8194" width="86.5703125" bestFit="1" customWidth="1"/>
    <col min="8195" max="8195" width="18.28515625" bestFit="1" customWidth="1"/>
    <col min="8196" max="8196" width="18.28515625" customWidth="1"/>
    <col min="8197" max="8197" width="12.85546875" bestFit="1" customWidth="1"/>
    <col min="8198" max="8198" width="14.42578125" customWidth="1"/>
    <col min="8200" max="8200" width="14.85546875" bestFit="1" customWidth="1"/>
    <col min="8449" max="8449" width="7.140625" bestFit="1" customWidth="1"/>
    <col min="8450" max="8450" width="86.5703125" bestFit="1" customWidth="1"/>
    <col min="8451" max="8451" width="18.28515625" bestFit="1" customWidth="1"/>
    <col min="8452" max="8452" width="18.28515625" customWidth="1"/>
    <col min="8453" max="8453" width="12.85546875" bestFit="1" customWidth="1"/>
    <col min="8454" max="8454" width="14.42578125" customWidth="1"/>
    <col min="8456" max="8456" width="14.85546875" bestFit="1" customWidth="1"/>
    <col min="8705" max="8705" width="7.140625" bestFit="1" customWidth="1"/>
    <col min="8706" max="8706" width="86.5703125" bestFit="1" customWidth="1"/>
    <col min="8707" max="8707" width="18.28515625" bestFit="1" customWidth="1"/>
    <col min="8708" max="8708" width="18.28515625" customWidth="1"/>
    <col min="8709" max="8709" width="12.85546875" bestFit="1" customWidth="1"/>
    <col min="8710" max="8710" width="14.42578125" customWidth="1"/>
    <col min="8712" max="8712" width="14.85546875" bestFit="1" customWidth="1"/>
    <col min="8961" max="8961" width="7.140625" bestFit="1" customWidth="1"/>
    <col min="8962" max="8962" width="86.5703125" bestFit="1" customWidth="1"/>
    <col min="8963" max="8963" width="18.28515625" bestFit="1" customWidth="1"/>
    <col min="8964" max="8964" width="18.28515625" customWidth="1"/>
    <col min="8965" max="8965" width="12.85546875" bestFit="1" customWidth="1"/>
    <col min="8966" max="8966" width="14.42578125" customWidth="1"/>
    <col min="8968" max="8968" width="14.85546875" bestFit="1" customWidth="1"/>
    <col min="9217" max="9217" width="7.140625" bestFit="1" customWidth="1"/>
    <col min="9218" max="9218" width="86.5703125" bestFit="1" customWidth="1"/>
    <col min="9219" max="9219" width="18.28515625" bestFit="1" customWidth="1"/>
    <col min="9220" max="9220" width="18.28515625" customWidth="1"/>
    <col min="9221" max="9221" width="12.85546875" bestFit="1" customWidth="1"/>
    <col min="9222" max="9222" width="14.42578125" customWidth="1"/>
    <col min="9224" max="9224" width="14.85546875" bestFit="1" customWidth="1"/>
    <col min="9473" max="9473" width="7.140625" bestFit="1" customWidth="1"/>
    <col min="9474" max="9474" width="86.5703125" bestFit="1" customWidth="1"/>
    <col min="9475" max="9475" width="18.28515625" bestFit="1" customWidth="1"/>
    <col min="9476" max="9476" width="18.28515625" customWidth="1"/>
    <col min="9477" max="9477" width="12.85546875" bestFit="1" customWidth="1"/>
    <col min="9478" max="9478" width="14.42578125" customWidth="1"/>
    <col min="9480" max="9480" width="14.85546875" bestFit="1" customWidth="1"/>
    <col min="9729" max="9729" width="7.140625" bestFit="1" customWidth="1"/>
    <col min="9730" max="9730" width="86.5703125" bestFit="1" customWidth="1"/>
    <col min="9731" max="9731" width="18.28515625" bestFit="1" customWidth="1"/>
    <col min="9732" max="9732" width="18.28515625" customWidth="1"/>
    <col min="9733" max="9733" width="12.85546875" bestFit="1" customWidth="1"/>
    <col min="9734" max="9734" width="14.42578125" customWidth="1"/>
    <col min="9736" max="9736" width="14.85546875" bestFit="1" customWidth="1"/>
    <col min="9985" max="9985" width="7.140625" bestFit="1" customWidth="1"/>
    <col min="9986" max="9986" width="86.5703125" bestFit="1" customWidth="1"/>
    <col min="9987" max="9987" width="18.28515625" bestFit="1" customWidth="1"/>
    <col min="9988" max="9988" width="18.28515625" customWidth="1"/>
    <col min="9989" max="9989" width="12.85546875" bestFit="1" customWidth="1"/>
    <col min="9990" max="9990" width="14.42578125" customWidth="1"/>
    <col min="9992" max="9992" width="14.85546875" bestFit="1" customWidth="1"/>
    <col min="10241" max="10241" width="7.140625" bestFit="1" customWidth="1"/>
    <col min="10242" max="10242" width="86.5703125" bestFit="1" customWidth="1"/>
    <col min="10243" max="10243" width="18.28515625" bestFit="1" customWidth="1"/>
    <col min="10244" max="10244" width="18.28515625" customWidth="1"/>
    <col min="10245" max="10245" width="12.85546875" bestFit="1" customWidth="1"/>
    <col min="10246" max="10246" width="14.42578125" customWidth="1"/>
    <col min="10248" max="10248" width="14.85546875" bestFit="1" customWidth="1"/>
    <col min="10497" max="10497" width="7.140625" bestFit="1" customWidth="1"/>
    <col min="10498" max="10498" width="86.5703125" bestFit="1" customWidth="1"/>
    <col min="10499" max="10499" width="18.28515625" bestFit="1" customWidth="1"/>
    <col min="10500" max="10500" width="18.28515625" customWidth="1"/>
    <col min="10501" max="10501" width="12.85546875" bestFit="1" customWidth="1"/>
    <col min="10502" max="10502" width="14.42578125" customWidth="1"/>
    <col min="10504" max="10504" width="14.85546875" bestFit="1" customWidth="1"/>
    <col min="10753" max="10753" width="7.140625" bestFit="1" customWidth="1"/>
    <col min="10754" max="10754" width="86.5703125" bestFit="1" customWidth="1"/>
    <col min="10755" max="10755" width="18.28515625" bestFit="1" customWidth="1"/>
    <col min="10756" max="10756" width="18.28515625" customWidth="1"/>
    <col min="10757" max="10757" width="12.85546875" bestFit="1" customWidth="1"/>
    <col min="10758" max="10758" width="14.42578125" customWidth="1"/>
    <col min="10760" max="10760" width="14.85546875" bestFit="1" customWidth="1"/>
    <col min="11009" max="11009" width="7.140625" bestFit="1" customWidth="1"/>
    <col min="11010" max="11010" width="86.5703125" bestFit="1" customWidth="1"/>
    <col min="11011" max="11011" width="18.28515625" bestFit="1" customWidth="1"/>
    <col min="11012" max="11012" width="18.28515625" customWidth="1"/>
    <col min="11013" max="11013" width="12.85546875" bestFit="1" customWidth="1"/>
    <col min="11014" max="11014" width="14.42578125" customWidth="1"/>
    <col min="11016" max="11016" width="14.85546875" bestFit="1" customWidth="1"/>
    <col min="11265" max="11265" width="7.140625" bestFit="1" customWidth="1"/>
    <col min="11266" max="11266" width="86.5703125" bestFit="1" customWidth="1"/>
    <col min="11267" max="11267" width="18.28515625" bestFit="1" customWidth="1"/>
    <col min="11268" max="11268" width="18.28515625" customWidth="1"/>
    <col min="11269" max="11269" width="12.85546875" bestFit="1" customWidth="1"/>
    <col min="11270" max="11270" width="14.42578125" customWidth="1"/>
    <col min="11272" max="11272" width="14.85546875" bestFit="1" customWidth="1"/>
    <col min="11521" max="11521" width="7.140625" bestFit="1" customWidth="1"/>
    <col min="11522" max="11522" width="86.5703125" bestFit="1" customWidth="1"/>
    <col min="11523" max="11523" width="18.28515625" bestFit="1" customWidth="1"/>
    <col min="11524" max="11524" width="18.28515625" customWidth="1"/>
    <col min="11525" max="11525" width="12.85546875" bestFit="1" customWidth="1"/>
    <col min="11526" max="11526" width="14.42578125" customWidth="1"/>
    <col min="11528" max="11528" width="14.85546875" bestFit="1" customWidth="1"/>
    <col min="11777" max="11777" width="7.140625" bestFit="1" customWidth="1"/>
    <col min="11778" max="11778" width="86.5703125" bestFit="1" customWidth="1"/>
    <col min="11779" max="11779" width="18.28515625" bestFit="1" customWidth="1"/>
    <col min="11780" max="11780" width="18.28515625" customWidth="1"/>
    <col min="11781" max="11781" width="12.85546875" bestFit="1" customWidth="1"/>
    <col min="11782" max="11782" width="14.42578125" customWidth="1"/>
    <col min="11784" max="11784" width="14.85546875" bestFit="1" customWidth="1"/>
    <col min="12033" max="12033" width="7.140625" bestFit="1" customWidth="1"/>
    <col min="12034" max="12034" width="86.5703125" bestFit="1" customWidth="1"/>
    <col min="12035" max="12035" width="18.28515625" bestFit="1" customWidth="1"/>
    <col min="12036" max="12036" width="18.28515625" customWidth="1"/>
    <col min="12037" max="12037" width="12.85546875" bestFit="1" customWidth="1"/>
    <col min="12038" max="12038" width="14.42578125" customWidth="1"/>
    <col min="12040" max="12040" width="14.85546875" bestFit="1" customWidth="1"/>
    <col min="12289" max="12289" width="7.140625" bestFit="1" customWidth="1"/>
    <col min="12290" max="12290" width="86.5703125" bestFit="1" customWidth="1"/>
    <col min="12291" max="12291" width="18.28515625" bestFit="1" customWidth="1"/>
    <col min="12292" max="12292" width="18.28515625" customWidth="1"/>
    <col min="12293" max="12293" width="12.85546875" bestFit="1" customWidth="1"/>
    <col min="12294" max="12294" width="14.42578125" customWidth="1"/>
    <col min="12296" max="12296" width="14.85546875" bestFit="1" customWidth="1"/>
    <col min="12545" max="12545" width="7.140625" bestFit="1" customWidth="1"/>
    <col min="12546" max="12546" width="86.5703125" bestFit="1" customWidth="1"/>
    <col min="12547" max="12547" width="18.28515625" bestFit="1" customWidth="1"/>
    <col min="12548" max="12548" width="18.28515625" customWidth="1"/>
    <col min="12549" max="12549" width="12.85546875" bestFit="1" customWidth="1"/>
    <col min="12550" max="12550" width="14.42578125" customWidth="1"/>
    <col min="12552" max="12552" width="14.85546875" bestFit="1" customWidth="1"/>
    <col min="12801" max="12801" width="7.140625" bestFit="1" customWidth="1"/>
    <col min="12802" max="12802" width="86.5703125" bestFit="1" customWidth="1"/>
    <col min="12803" max="12803" width="18.28515625" bestFit="1" customWidth="1"/>
    <col min="12804" max="12804" width="18.28515625" customWidth="1"/>
    <col min="12805" max="12805" width="12.85546875" bestFit="1" customWidth="1"/>
    <col min="12806" max="12806" width="14.42578125" customWidth="1"/>
    <col min="12808" max="12808" width="14.85546875" bestFit="1" customWidth="1"/>
    <col min="13057" max="13057" width="7.140625" bestFit="1" customWidth="1"/>
    <col min="13058" max="13058" width="86.5703125" bestFit="1" customWidth="1"/>
    <col min="13059" max="13059" width="18.28515625" bestFit="1" customWidth="1"/>
    <col min="13060" max="13060" width="18.28515625" customWidth="1"/>
    <col min="13061" max="13061" width="12.85546875" bestFit="1" customWidth="1"/>
    <col min="13062" max="13062" width="14.42578125" customWidth="1"/>
    <col min="13064" max="13064" width="14.85546875" bestFit="1" customWidth="1"/>
    <col min="13313" max="13313" width="7.140625" bestFit="1" customWidth="1"/>
    <col min="13314" max="13314" width="86.5703125" bestFit="1" customWidth="1"/>
    <col min="13315" max="13315" width="18.28515625" bestFit="1" customWidth="1"/>
    <col min="13316" max="13316" width="18.28515625" customWidth="1"/>
    <col min="13317" max="13317" width="12.85546875" bestFit="1" customWidth="1"/>
    <col min="13318" max="13318" width="14.42578125" customWidth="1"/>
    <col min="13320" max="13320" width="14.85546875" bestFit="1" customWidth="1"/>
    <col min="13569" max="13569" width="7.140625" bestFit="1" customWidth="1"/>
    <col min="13570" max="13570" width="86.5703125" bestFit="1" customWidth="1"/>
    <col min="13571" max="13571" width="18.28515625" bestFit="1" customWidth="1"/>
    <col min="13572" max="13572" width="18.28515625" customWidth="1"/>
    <col min="13573" max="13573" width="12.85546875" bestFit="1" customWidth="1"/>
    <col min="13574" max="13574" width="14.42578125" customWidth="1"/>
    <col min="13576" max="13576" width="14.85546875" bestFit="1" customWidth="1"/>
    <col min="13825" max="13825" width="7.140625" bestFit="1" customWidth="1"/>
    <col min="13826" max="13826" width="86.5703125" bestFit="1" customWidth="1"/>
    <col min="13827" max="13827" width="18.28515625" bestFit="1" customWidth="1"/>
    <col min="13828" max="13828" width="18.28515625" customWidth="1"/>
    <col min="13829" max="13829" width="12.85546875" bestFit="1" customWidth="1"/>
    <col min="13830" max="13830" width="14.42578125" customWidth="1"/>
    <col min="13832" max="13832" width="14.85546875" bestFit="1" customWidth="1"/>
    <col min="14081" max="14081" width="7.140625" bestFit="1" customWidth="1"/>
    <col min="14082" max="14082" width="86.5703125" bestFit="1" customWidth="1"/>
    <col min="14083" max="14083" width="18.28515625" bestFit="1" customWidth="1"/>
    <col min="14084" max="14084" width="18.28515625" customWidth="1"/>
    <col min="14085" max="14085" width="12.85546875" bestFit="1" customWidth="1"/>
    <col min="14086" max="14086" width="14.42578125" customWidth="1"/>
    <col min="14088" max="14088" width="14.85546875" bestFit="1" customWidth="1"/>
    <col min="14337" max="14337" width="7.140625" bestFit="1" customWidth="1"/>
    <col min="14338" max="14338" width="86.5703125" bestFit="1" customWidth="1"/>
    <col min="14339" max="14339" width="18.28515625" bestFit="1" customWidth="1"/>
    <col min="14340" max="14340" width="18.28515625" customWidth="1"/>
    <col min="14341" max="14341" width="12.85546875" bestFit="1" customWidth="1"/>
    <col min="14342" max="14342" width="14.42578125" customWidth="1"/>
    <col min="14344" max="14344" width="14.85546875" bestFit="1" customWidth="1"/>
    <col min="14593" max="14593" width="7.140625" bestFit="1" customWidth="1"/>
    <col min="14594" max="14594" width="86.5703125" bestFit="1" customWidth="1"/>
    <col min="14595" max="14595" width="18.28515625" bestFit="1" customWidth="1"/>
    <col min="14596" max="14596" width="18.28515625" customWidth="1"/>
    <col min="14597" max="14597" width="12.85546875" bestFit="1" customWidth="1"/>
    <col min="14598" max="14598" width="14.42578125" customWidth="1"/>
    <col min="14600" max="14600" width="14.85546875" bestFit="1" customWidth="1"/>
    <col min="14849" max="14849" width="7.140625" bestFit="1" customWidth="1"/>
    <col min="14850" max="14850" width="86.5703125" bestFit="1" customWidth="1"/>
    <col min="14851" max="14851" width="18.28515625" bestFit="1" customWidth="1"/>
    <col min="14852" max="14852" width="18.28515625" customWidth="1"/>
    <col min="14853" max="14853" width="12.85546875" bestFit="1" customWidth="1"/>
    <col min="14854" max="14854" width="14.42578125" customWidth="1"/>
    <col min="14856" max="14856" width="14.85546875" bestFit="1" customWidth="1"/>
    <col min="15105" max="15105" width="7.140625" bestFit="1" customWidth="1"/>
    <col min="15106" max="15106" width="86.5703125" bestFit="1" customWidth="1"/>
    <col min="15107" max="15107" width="18.28515625" bestFit="1" customWidth="1"/>
    <col min="15108" max="15108" width="18.28515625" customWidth="1"/>
    <col min="15109" max="15109" width="12.85546875" bestFit="1" customWidth="1"/>
    <col min="15110" max="15110" width="14.42578125" customWidth="1"/>
    <col min="15112" max="15112" width="14.85546875" bestFit="1" customWidth="1"/>
    <col min="15361" max="15361" width="7.140625" bestFit="1" customWidth="1"/>
    <col min="15362" max="15362" width="86.5703125" bestFit="1" customWidth="1"/>
    <col min="15363" max="15363" width="18.28515625" bestFit="1" customWidth="1"/>
    <col min="15364" max="15364" width="18.28515625" customWidth="1"/>
    <col min="15365" max="15365" width="12.85546875" bestFit="1" customWidth="1"/>
    <col min="15366" max="15366" width="14.42578125" customWidth="1"/>
    <col min="15368" max="15368" width="14.85546875" bestFit="1" customWidth="1"/>
    <col min="15617" max="15617" width="7.140625" bestFit="1" customWidth="1"/>
    <col min="15618" max="15618" width="86.5703125" bestFit="1" customWidth="1"/>
    <col min="15619" max="15619" width="18.28515625" bestFit="1" customWidth="1"/>
    <col min="15620" max="15620" width="18.28515625" customWidth="1"/>
    <col min="15621" max="15621" width="12.85546875" bestFit="1" customWidth="1"/>
    <col min="15622" max="15622" width="14.42578125" customWidth="1"/>
    <col min="15624" max="15624" width="14.85546875" bestFit="1" customWidth="1"/>
    <col min="15873" max="15873" width="7.140625" bestFit="1" customWidth="1"/>
    <col min="15874" max="15874" width="86.5703125" bestFit="1" customWidth="1"/>
    <col min="15875" max="15875" width="18.28515625" bestFit="1" customWidth="1"/>
    <col min="15876" max="15876" width="18.28515625" customWidth="1"/>
    <col min="15877" max="15877" width="12.85546875" bestFit="1" customWidth="1"/>
    <col min="15878" max="15878" width="14.42578125" customWidth="1"/>
    <col min="15880" max="15880" width="14.85546875" bestFit="1" customWidth="1"/>
    <col min="16129" max="16129" width="7.140625" bestFit="1" customWidth="1"/>
    <col min="16130" max="16130" width="86.5703125" bestFit="1" customWidth="1"/>
    <col min="16131" max="16131" width="18.28515625" bestFit="1" customWidth="1"/>
    <col min="16132" max="16132" width="18.28515625" customWidth="1"/>
    <col min="16133" max="16133" width="12.85546875" bestFit="1" customWidth="1"/>
    <col min="16134" max="16134" width="14.42578125" customWidth="1"/>
    <col min="16136" max="16136" width="14.85546875" bestFit="1" customWidth="1"/>
  </cols>
  <sheetData>
    <row r="1" spans="1:6" ht="26.25" thickBot="1" x14ac:dyDescent="0.25">
      <c r="A1" s="1" t="s">
        <v>0</v>
      </c>
      <c r="B1" s="2" t="s">
        <v>1</v>
      </c>
      <c r="C1" s="3" t="s">
        <v>2</v>
      </c>
      <c r="D1" s="2" t="s">
        <v>138</v>
      </c>
      <c r="E1" s="4" t="s">
        <v>3</v>
      </c>
      <c r="F1" s="4" t="s">
        <v>4</v>
      </c>
    </row>
    <row r="2" spans="1:6" ht="13.5" thickBot="1" x14ac:dyDescent="0.25">
      <c r="A2" s="41"/>
      <c r="B2" s="49" t="s">
        <v>5</v>
      </c>
      <c r="C2" s="35"/>
      <c r="D2" s="5"/>
      <c r="E2" s="43"/>
      <c r="F2" s="43"/>
    </row>
    <row r="3" spans="1:6" x14ac:dyDescent="0.2">
      <c r="A3" s="38" t="s">
        <v>6</v>
      </c>
      <c r="B3" s="39" t="s">
        <v>7</v>
      </c>
      <c r="C3" s="40" t="s">
        <v>8</v>
      </c>
      <c r="D3" s="34">
        <v>50</v>
      </c>
      <c r="E3" s="42"/>
      <c r="F3" s="42">
        <f t="shared" ref="F3:F61" si="0">D3*E3</f>
        <v>0</v>
      </c>
    </row>
    <row r="4" spans="1:6" x14ac:dyDescent="0.2">
      <c r="A4" s="6" t="s">
        <v>9</v>
      </c>
      <c r="B4" s="7" t="s">
        <v>10</v>
      </c>
      <c r="C4" s="8" t="s">
        <v>8</v>
      </c>
      <c r="D4" s="9">
        <v>2</v>
      </c>
      <c r="E4" s="10"/>
      <c r="F4" s="10">
        <f t="shared" si="0"/>
        <v>0</v>
      </c>
    </row>
    <row r="5" spans="1:6" x14ac:dyDescent="0.2">
      <c r="A5" s="6" t="s">
        <v>11</v>
      </c>
      <c r="B5" s="7" t="s">
        <v>12</v>
      </c>
      <c r="C5" s="8" t="s">
        <v>8</v>
      </c>
      <c r="D5" s="9">
        <v>200</v>
      </c>
      <c r="E5" s="10"/>
      <c r="F5" s="10">
        <f t="shared" si="0"/>
        <v>0</v>
      </c>
    </row>
    <row r="6" spans="1:6" x14ac:dyDescent="0.2">
      <c r="A6" s="6" t="s">
        <v>13</v>
      </c>
      <c r="B6" s="7" t="s">
        <v>14</v>
      </c>
      <c r="C6" s="8" t="s">
        <v>8</v>
      </c>
      <c r="D6" s="9">
        <v>20</v>
      </c>
      <c r="E6" s="10"/>
      <c r="F6" s="10">
        <f t="shared" si="0"/>
        <v>0</v>
      </c>
    </row>
    <row r="7" spans="1:6" x14ac:dyDescent="0.2">
      <c r="A7" s="6" t="s">
        <v>15</v>
      </c>
      <c r="B7" s="7" t="s">
        <v>16</v>
      </c>
      <c r="C7" s="8" t="s">
        <v>8</v>
      </c>
      <c r="D7" s="9">
        <v>150</v>
      </c>
      <c r="E7" s="10"/>
      <c r="F7" s="10">
        <f t="shared" si="0"/>
        <v>0</v>
      </c>
    </row>
    <row r="8" spans="1:6" x14ac:dyDescent="0.2">
      <c r="A8" s="6" t="s">
        <v>17</v>
      </c>
      <c r="B8" s="7" t="s">
        <v>18</v>
      </c>
      <c r="C8" s="8" t="s">
        <v>19</v>
      </c>
      <c r="D8" s="9">
        <v>20</v>
      </c>
      <c r="E8" s="10"/>
      <c r="F8" s="10">
        <f t="shared" si="0"/>
        <v>0</v>
      </c>
    </row>
    <row r="9" spans="1:6" x14ac:dyDescent="0.2">
      <c r="A9" s="6" t="s">
        <v>20</v>
      </c>
      <c r="B9" s="7" t="s">
        <v>21</v>
      </c>
      <c r="C9" s="8" t="s">
        <v>19</v>
      </c>
      <c r="D9" s="9">
        <v>2</v>
      </c>
      <c r="E9" s="10"/>
      <c r="F9" s="10">
        <f t="shared" si="0"/>
        <v>0</v>
      </c>
    </row>
    <row r="10" spans="1:6" x14ac:dyDescent="0.2">
      <c r="A10" s="6" t="s">
        <v>22</v>
      </c>
      <c r="B10" s="7" t="s">
        <v>23</v>
      </c>
      <c r="C10" s="8" t="s">
        <v>19</v>
      </c>
      <c r="D10" s="9">
        <v>50</v>
      </c>
      <c r="E10" s="10"/>
      <c r="F10" s="10">
        <f t="shared" si="0"/>
        <v>0</v>
      </c>
    </row>
    <row r="11" spans="1:6" x14ac:dyDescent="0.2">
      <c r="A11" s="6" t="s">
        <v>24</v>
      </c>
      <c r="B11" s="7" t="s">
        <v>25</v>
      </c>
      <c r="C11" s="8" t="s">
        <v>19</v>
      </c>
      <c r="D11" s="9">
        <v>2</v>
      </c>
      <c r="E11" s="10"/>
      <c r="F11" s="10">
        <f t="shared" si="0"/>
        <v>0</v>
      </c>
    </row>
    <row r="12" spans="1:6" x14ac:dyDescent="0.2">
      <c r="A12" s="6" t="s">
        <v>26</v>
      </c>
      <c r="B12" s="7" t="s">
        <v>27</v>
      </c>
      <c r="C12" s="8" t="s">
        <v>8</v>
      </c>
      <c r="D12" s="9">
        <v>2</v>
      </c>
      <c r="E12" s="10"/>
      <c r="F12" s="10">
        <f t="shared" si="0"/>
        <v>0</v>
      </c>
    </row>
    <row r="13" spans="1:6" x14ac:dyDescent="0.2">
      <c r="A13" s="6" t="s">
        <v>28</v>
      </c>
      <c r="B13" s="7" t="s">
        <v>29</v>
      </c>
      <c r="C13" s="8" t="s">
        <v>8</v>
      </c>
      <c r="D13" s="9">
        <v>2</v>
      </c>
      <c r="E13" s="10"/>
      <c r="F13" s="10">
        <f t="shared" si="0"/>
        <v>0</v>
      </c>
    </row>
    <row r="14" spans="1:6" x14ac:dyDescent="0.2">
      <c r="A14" s="6" t="s">
        <v>30</v>
      </c>
      <c r="B14" s="7" t="s">
        <v>31</v>
      </c>
      <c r="C14" s="8" t="s">
        <v>8</v>
      </c>
      <c r="D14" s="9">
        <v>2</v>
      </c>
      <c r="E14" s="10"/>
      <c r="F14" s="10">
        <f t="shared" si="0"/>
        <v>0</v>
      </c>
    </row>
    <row r="15" spans="1:6" x14ac:dyDescent="0.2">
      <c r="A15" s="6" t="s">
        <v>32</v>
      </c>
      <c r="B15" s="7" t="s">
        <v>33</v>
      </c>
      <c r="C15" s="8" t="s">
        <v>8</v>
      </c>
      <c r="D15" s="9">
        <v>30</v>
      </c>
      <c r="E15" s="10"/>
      <c r="F15" s="10">
        <f t="shared" si="0"/>
        <v>0</v>
      </c>
    </row>
    <row r="16" spans="1:6" x14ac:dyDescent="0.2">
      <c r="A16" s="6" t="s">
        <v>34</v>
      </c>
      <c r="B16" s="7" t="s">
        <v>35</v>
      </c>
      <c r="C16" s="8" t="s">
        <v>8</v>
      </c>
      <c r="D16" s="9">
        <v>2</v>
      </c>
      <c r="E16" s="10"/>
      <c r="F16" s="10">
        <f t="shared" si="0"/>
        <v>0</v>
      </c>
    </row>
    <row r="17" spans="1:6" x14ac:dyDescent="0.2">
      <c r="A17" s="6" t="s">
        <v>36</v>
      </c>
      <c r="B17" s="7" t="s">
        <v>37</v>
      </c>
      <c r="C17" s="8" t="s">
        <v>8</v>
      </c>
      <c r="D17" s="9">
        <v>2</v>
      </c>
      <c r="E17" s="10"/>
      <c r="F17" s="10">
        <f t="shared" si="0"/>
        <v>0</v>
      </c>
    </row>
    <row r="18" spans="1:6" x14ac:dyDescent="0.2">
      <c r="A18" s="6" t="s">
        <v>38</v>
      </c>
      <c r="B18" s="7" t="s">
        <v>39</v>
      </c>
      <c r="C18" s="8" t="s">
        <v>8</v>
      </c>
      <c r="D18" s="9">
        <v>100</v>
      </c>
      <c r="E18" s="10"/>
      <c r="F18" s="10">
        <f t="shared" si="0"/>
        <v>0</v>
      </c>
    </row>
    <row r="19" spans="1:6" x14ac:dyDescent="0.2">
      <c r="A19" s="6" t="s">
        <v>40</v>
      </c>
      <c r="B19" s="7" t="s">
        <v>41</v>
      </c>
      <c r="C19" s="8" t="s">
        <v>8</v>
      </c>
      <c r="D19" s="9">
        <v>2</v>
      </c>
      <c r="E19" s="10"/>
      <c r="F19" s="10">
        <f t="shared" si="0"/>
        <v>0</v>
      </c>
    </row>
    <row r="20" spans="1:6" x14ac:dyDescent="0.2">
      <c r="A20" s="6" t="s">
        <v>42</v>
      </c>
      <c r="B20" s="7" t="s">
        <v>43</v>
      </c>
      <c r="C20" s="8" t="s">
        <v>8</v>
      </c>
      <c r="D20" s="9">
        <v>2</v>
      </c>
      <c r="E20" s="10"/>
      <c r="F20" s="10">
        <f t="shared" si="0"/>
        <v>0</v>
      </c>
    </row>
    <row r="21" spans="1:6" x14ac:dyDescent="0.2">
      <c r="A21" s="6" t="s">
        <v>44</v>
      </c>
      <c r="B21" s="7" t="s">
        <v>45</v>
      </c>
      <c r="C21" s="8" t="s">
        <v>8</v>
      </c>
      <c r="D21" s="9">
        <v>2</v>
      </c>
      <c r="E21" s="10"/>
      <c r="F21" s="10">
        <f t="shared" si="0"/>
        <v>0</v>
      </c>
    </row>
    <row r="22" spans="1:6" x14ac:dyDescent="0.2">
      <c r="A22" s="6" t="s">
        <v>46</v>
      </c>
      <c r="B22" s="7" t="s">
        <v>47</v>
      </c>
      <c r="C22" s="8" t="s">
        <v>8</v>
      </c>
      <c r="D22" s="9">
        <v>2</v>
      </c>
      <c r="E22" s="10"/>
      <c r="F22" s="10">
        <f t="shared" si="0"/>
        <v>0</v>
      </c>
    </row>
    <row r="23" spans="1:6" x14ac:dyDescent="0.2">
      <c r="A23" s="6" t="s">
        <v>48</v>
      </c>
      <c r="B23" s="7" t="s">
        <v>49</v>
      </c>
      <c r="C23" s="8" t="s">
        <v>8</v>
      </c>
      <c r="D23" s="9">
        <v>2</v>
      </c>
      <c r="E23" s="10"/>
      <c r="F23" s="10">
        <f t="shared" si="0"/>
        <v>0</v>
      </c>
    </row>
    <row r="24" spans="1:6" x14ac:dyDescent="0.2">
      <c r="A24" s="6" t="s">
        <v>50</v>
      </c>
      <c r="B24" s="7" t="s">
        <v>51</v>
      </c>
      <c r="C24" s="8" t="s">
        <v>8</v>
      </c>
      <c r="D24" s="9">
        <v>2</v>
      </c>
      <c r="E24" s="10"/>
      <c r="F24" s="10">
        <f t="shared" si="0"/>
        <v>0</v>
      </c>
    </row>
    <row r="25" spans="1:6" x14ac:dyDescent="0.2">
      <c r="A25" s="6" t="s">
        <v>52</v>
      </c>
      <c r="B25" s="7" t="s">
        <v>53</v>
      </c>
      <c r="C25" s="8" t="s">
        <v>8</v>
      </c>
      <c r="D25" s="9">
        <v>2</v>
      </c>
      <c r="E25" s="10"/>
      <c r="F25" s="10">
        <f t="shared" si="0"/>
        <v>0</v>
      </c>
    </row>
    <row r="26" spans="1:6" x14ac:dyDescent="0.2">
      <c r="A26" s="6" t="s">
        <v>54</v>
      </c>
      <c r="B26" s="7" t="s">
        <v>55</v>
      </c>
      <c r="C26" s="8" t="s">
        <v>56</v>
      </c>
      <c r="D26" s="9">
        <v>2</v>
      </c>
      <c r="E26" s="10"/>
      <c r="F26" s="10">
        <f t="shared" si="0"/>
        <v>0</v>
      </c>
    </row>
    <row r="27" spans="1:6" x14ac:dyDescent="0.2">
      <c r="A27" s="6" t="s">
        <v>57</v>
      </c>
      <c r="B27" s="7" t="s">
        <v>58</v>
      </c>
      <c r="C27" s="8" t="s">
        <v>56</v>
      </c>
      <c r="D27" s="9">
        <v>60</v>
      </c>
      <c r="E27" s="10"/>
      <c r="F27" s="10">
        <f t="shared" si="0"/>
        <v>0</v>
      </c>
    </row>
    <row r="28" spans="1:6" x14ac:dyDescent="0.2">
      <c r="A28" s="6" t="s">
        <v>59</v>
      </c>
      <c r="B28" s="7" t="s">
        <v>60</v>
      </c>
      <c r="C28" s="8" t="s">
        <v>56</v>
      </c>
      <c r="D28" s="9">
        <v>40</v>
      </c>
      <c r="E28" s="10"/>
      <c r="F28" s="10">
        <f t="shared" si="0"/>
        <v>0</v>
      </c>
    </row>
    <row r="29" spans="1:6" x14ac:dyDescent="0.2">
      <c r="A29" s="6" t="s">
        <v>61</v>
      </c>
      <c r="B29" s="7" t="s">
        <v>62</v>
      </c>
      <c r="C29" s="8" t="s">
        <v>56</v>
      </c>
      <c r="D29" s="9">
        <v>20</v>
      </c>
      <c r="E29" s="10"/>
      <c r="F29" s="10">
        <f t="shared" si="0"/>
        <v>0</v>
      </c>
    </row>
    <row r="30" spans="1:6" ht="13.5" thickBot="1" x14ac:dyDescent="0.25">
      <c r="A30" s="11" t="s">
        <v>63</v>
      </c>
      <c r="B30" s="12" t="s">
        <v>64</v>
      </c>
      <c r="C30" s="13" t="s">
        <v>56</v>
      </c>
      <c r="D30" s="17">
        <v>1</v>
      </c>
      <c r="E30" s="15"/>
      <c r="F30" s="10">
        <f t="shared" si="0"/>
        <v>0</v>
      </c>
    </row>
    <row r="31" spans="1:6" ht="13.5" thickBot="1" x14ac:dyDescent="0.25">
      <c r="A31" s="41"/>
      <c r="B31" s="49" t="s">
        <v>65</v>
      </c>
      <c r="C31" s="35"/>
      <c r="D31" s="16"/>
      <c r="E31" s="43"/>
      <c r="F31" s="44"/>
    </row>
    <row r="32" spans="1:6" x14ac:dyDescent="0.2">
      <c r="A32" s="38" t="s">
        <v>66</v>
      </c>
      <c r="B32" s="39" t="s">
        <v>67</v>
      </c>
      <c r="C32" s="40" t="s">
        <v>68</v>
      </c>
      <c r="D32" s="34">
        <v>5</v>
      </c>
      <c r="E32" s="42"/>
      <c r="F32" s="42">
        <f t="shared" si="0"/>
        <v>0</v>
      </c>
    </row>
    <row r="33" spans="1:6" x14ac:dyDescent="0.2">
      <c r="A33" s="6" t="s">
        <v>69</v>
      </c>
      <c r="B33" s="7" t="s">
        <v>70</v>
      </c>
      <c r="C33" s="8" t="s">
        <v>68</v>
      </c>
      <c r="D33" s="9">
        <v>5</v>
      </c>
      <c r="E33" s="10"/>
      <c r="F33" s="10">
        <f t="shared" si="0"/>
        <v>0</v>
      </c>
    </row>
    <row r="34" spans="1:6" x14ac:dyDescent="0.2">
      <c r="A34" s="6" t="s">
        <v>71</v>
      </c>
      <c r="B34" s="7" t="s">
        <v>72</v>
      </c>
      <c r="C34" s="8" t="s">
        <v>68</v>
      </c>
      <c r="D34" s="9">
        <v>5</v>
      </c>
      <c r="E34" s="10"/>
      <c r="F34" s="10">
        <f t="shared" si="0"/>
        <v>0</v>
      </c>
    </row>
    <row r="35" spans="1:6" x14ac:dyDescent="0.2">
      <c r="A35" s="6" t="s">
        <v>73</v>
      </c>
      <c r="B35" s="7" t="s">
        <v>74</v>
      </c>
      <c r="C35" s="8" t="s">
        <v>68</v>
      </c>
      <c r="D35" s="9">
        <v>5</v>
      </c>
      <c r="E35" s="10"/>
      <c r="F35" s="10">
        <f t="shared" si="0"/>
        <v>0</v>
      </c>
    </row>
    <row r="36" spans="1:6" x14ac:dyDescent="0.2">
      <c r="A36" s="6" t="s">
        <v>75</v>
      </c>
      <c r="B36" s="7" t="s">
        <v>139</v>
      </c>
      <c r="C36" s="8" t="s">
        <v>68</v>
      </c>
      <c r="D36" s="9">
        <v>2</v>
      </c>
      <c r="E36" s="10"/>
      <c r="F36" s="10">
        <f t="shared" si="0"/>
        <v>0</v>
      </c>
    </row>
    <row r="37" spans="1:6" x14ac:dyDescent="0.2">
      <c r="A37" s="6" t="s">
        <v>76</v>
      </c>
      <c r="B37" s="7" t="s">
        <v>77</v>
      </c>
      <c r="C37" s="8" t="s">
        <v>78</v>
      </c>
      <c r="D37" s="9">
        <v>1</v>
      </c>
      <c r="E37" s="10"/>
      <c r="F37" s="10">
        <f t="shared" si="0"/>
        <v>0</v>
      </c>
    </row>
    <row r="38" spans="1:6" ht="13.5" thickBot="1" x14ac:dyDescent="0.25">
      <c r="A38" s="11" t="s">
        <v>79</v>
      </c>
      <c r="B38" s="12" t="s">
        <v>80</v>
      </c>
      <c r="C38" s="13" t="s">
        <v>68</v>
      </c>
      <c r="D38" s="17">
        <v>5</v>
      </c>
      <c r="E38" s="15"/>
      <c r="F38" s="10">
        <f t="shared" si="0"/>
        <v>0</v>
      </c>
    </row>
    <row r="39" spans="1:6" ht="13.5" thickBot="1" x14ac:dyDescent="0.25">
      <c r="A39" s="41"/>
      <c r="B39" s="49" t="s">
        <v>81</v>
      </c>
      <c r="C39" s="35"/>
      <c r="D39" s="16"/>
      <c r="E39" s="43"/>
      <c r="F39" s="44"/>
    </row>
    <row r="40" spans="1:6" x14ac:dyDescent="0.2">
      <c r="A40" s="38" t="s">
        <v>82</v>
      </c>
      <c r="B40" s="39" t="s">
        <v>83</v>
      </c>
      <c r="C40" s="40" t="s">
        <v>68</v>
      </c>
      <c r="D40" s="34">
        <v>1</v>
      </c>
      <c r="E40" s="42"/>
      <c r="F40" s="42">
        <f t="shared" si="0"/>
        <v>0</v>
      </c>
    </row>
    <row r="41" spans="1:6" x14ac:dyDescent="0.2">
      <c r="A41" s="6" t="s">
        <v>84</v>
      </c>
      <c r="B41" s="7" t="s">
        <v>85</v>
      </c>
      <c r="C41" s="8" t="s">
        <v>68</v>
      </c>
      <c r="D41" s="9">
        <v>1</v>
      </c>
      <c r="E41" s="10"/>
      <c r="F41" s="10">
        <f t="shared" si="0"/>
        <v>0</v>
      </c>
    </row>
    <row r="42" spans="1:6" x14ac:dyDescent="0.2">
      <c r="A42" s="6" t="s">
        <v>86</v>
      </c>
      <c r="B42" s="7" t="s">
        <v>87</v>
      </c>
      <c r="C42" s="8" t="s">
        <v>68</v>
      </c>
      <c r="D42" s="9">
        <v>2</v>
      </c>
      <c r="E42" s="10"/>
      <c r="F42" s="10">
        <f t="shared" si="0"/>
        <v>0</v>
      </c>
    </row>
    <row r="43" spans="1:6" x14ac:dyDescent="0.2">
      <c r="A43" s="6" t="s">
        <v>88</v>
      </c>
      <c r="B43" s="7" t="s">
        <v>89</v>
      </c>
      <c r="C43" s="8" t="s">
        <v>68</v>
      </c>
      <c r="D43" s="9">
        <v>5</v>
      </c>
      <c r="E43" s="10"/>
      <c r="F43" s="10">
        <f t="shared" si="0"/>
        <v>0</v>
      </c>
    </row>
    <row r="44" spans="1:6" x14ac:dyDescent="0.2">
      <c r="A44" s="6" t="s">
        <v>90</v>
      </c>
      <c r="B44" s="7" t="s">
        <v>91</v>
      </c>
      <c r="C44" s="8" t="s">
        <v>68</v>
      </c>
      <c r="D44" s="9">
        <v>1</v>
      </c>
      <c r="E44" s="10"/>
      <c r="F44" s="10">
        <f t="shared" si="0"/>
        <v>0</v>
      </c>
    </row>
    <row r="45" spans="1:6" x14ac:dyDescent="0.2">
      <c r="A45" s="6" t="s">
        <v>92</v>
      </c>
      <c r="B45" s="7" t="s">
        <v>93</v>
      </c>
      <c r="C45" s="8" t="s">
        <v>68</v>
      </c>
      <c r="D45" s="9">
        <v>1</v>
      </c>
      <c r="E45" s="10"/>
      <c r="F45" s="10">
        <f t="shared" si="0"/>
        <v>0</v>
      </c>
    </row>
    <row r="46" spans="1:6" x14ac:dyDescent="0.2">
      <c r="A46" s="6" t="s">
        <v>94</v>
      </c>
      <c r="B46" s="7" t="s">
        <v>95</v>
      </c>
      <c r="C46" s="8" t="s">
        <v>68</v>
      </c>
      <c r="D46" s="9">
        <v>5</v>
      </c>
      <c r="E46" s="10"/>
      <c r="F46" s="10">
        <f t="shared" si="0"/>
        <v>0</v>
      </c>
    </row>
    <row r="47" spans="1:6" x14ac:dyDescent="0.2">
      <c r="A47" s="6" t="s">
        <v>96</v>
      </c>
      <c r="B47" s="7" t="s">
        <v>97</v>
      </c>
      <c r="C47" s="8" t="s">
        <v>68</v>
      </c>
      <c r="D47" s="9">
        <v>40</v>
      </c>
      <c r="E47" s="10"/>
      <c r="F47" s="10">
        <f t="shared" si="0"/>
        <v>0</v>
      </c>
    </row>
    <row r="48" spans="1:6" x14ac:dyDescent="0.2">
      <c r="A48" s="6" t="s">
        <v>98</v>
      </c>
      <c r="B48" s="7" t="s">
        <v>99</v>
      </c>
      <c r="C48" s="8" t="s">
        <v>68</v>
      </c>
      <c r="D48" s="9">
        <v>1</v>
      </c>
      <c r="E48" s="10"/>
      <c r="F48" s="10">
        <f t="shared" si="0"/>
        <v>0</v>
      </c>
    </row>
    <row r="49" spans="1:6" x14ac:dyDescent="0.2">
      <c r="A49" s="6" t="s">
        <v>100</v>
      </c>
      <c r="B49" s="7" t="s">
        <v>101</v>
      </c>
      <c r="C49" s="8" t="s">
        <v>68</v>
      </c>
      <c r="D49" s="9">
        <v>1</v>
      </c>
      <c r="E49" s="10"/>
      <c r="F49" s="10">
        <f t="shared" si="0"/>
        <v>0</v>
      </c>
    </row>
    <row r="50" spans="1:6" x14ac:dyDescent="0.2">
      <c r="A50" s="6" t="s">
        <v>102</v>
      </c>
      <c r="B50" s="7" t="s">
        <v>103</v>
      </c>
      <c r="C50" s="8" t="s">
        <v>68</v>
      </c>
      <c r="D50" s="9">
        <v>1</v>
      </c>
      <c r="E50" s="10"/>
      <c r="F50" s="10">
        <f t="shared" si="0"/>
        <v>0</v>
      </c>
    </row>
    <row r="51" spans="1:6" x14ac:dyDescent="0.2">
      <c r="A51" s="6" t="s">
        <v>104</v>
      </c>
      <c r="B51" s="7" t="s">
        <v>105</v>
      </c>
      <c r="C51" s="8" t="s">
        <v>68</v>
      </c>
      <c r="D51" s="9">
        <v>1</v>
      </c>
      <c r="E51" s="10"/>
      <c r="F51" s="10">
        <f t="shared" si="0"/>
        <v>0</v>
      </c>
    </row>
    <row r="52" spans="1:6" x14ac:dyDescent="0.2">
      <c r="A52" s="6" t="s">
        <v>106</v>
      </c>
      <c r="B52" s="7" t="s">
        <v>107</v>
      </c>
      <c r="C52" s="8" t="s">
        <v>68</v>
      </c>
      <c r="D52" s="9">
        <v>1</v>
      </c>
      <c r="E52" s="10"/>
      <c r="F52" s="10">
        <f t="shared" si="0"/>
        <v>0</v>
      </c>
    </row>
    <row r="53" spans="1:6" x14ac:dyDescent="0.2">
      <c r="A53" s="6" t="s">
        <v>108</v>
      </c>
      <c r="B53" s="7" t="s">
        <v>109</v>
      </c>
      <c r="C53" s="8" t="s">
        <v>68</v>
      </c>
      <c r="D53" s="9">
        <v>10</v>
      </c>
      <c r="E53" s="10"/>
      <c r="F53" s="10">
        <f t="shared" si="0"/>
        <v>0</v>
      </c>
    </row>
    <row r="54" spans="1:6" x14ac:dyDescent="0.2">
      <c r="A54" s="6" t="s">
        <v>110</v>
      </c>
      <c r="B54" s="7" t="s">
        <v>111</v>
      </c>
      <c r="C54" s="8" t="s">
        <v>68</v>
      </c>
      <c r="D54" s="9">
        <v>5</v>
      </c>
      <c r="E54" s="10"/>
      <c r="F54" s="10">
        <f t="shared" si="0"/>
        <v>0</v>
      </c>
    </row>
    <row r="55" spans="1:6" x14ac:dyDescent="0.2">
      <c r="A55" s="6" t="s">
        <v>112</v>
      </c>
      <c r="B55" s="7" t="s">
        <v>113</v>
      </c>
      <c r="C55" s="8" t="s">
        <v>68</v>
      </c>
      <c r="D55" s="9">
        <v>5</v>
      </c>
      <c r="E55" s="10"/>
      <c r="F55" s="10">
        <f t="shared" si="0"/>
        <v>0</v>
      </c>
    </row>
    <row r="56" spans="1:6" x14ac:dyDescent="0.2">
      <c r="A56" s="6" t="s">
        <v>114</v>
      </c>
      <c r="B56" s="7" t="s">
        <v>115</v>
      </c>
      <c r="C56" s="8" t="s">
        <v>68</v>
      </c>
      <c r="D56" s="9">
        <v>1</v>
      </c>
      <c r="E56" s="10"/>
      <c r="F56" s="10">
        <f t="shared" si="0"/>
        <v>0</v>
      </c>
    </row>
    <row r="57" spans="1:6" x14ac:dyDescent="0.2">
      <c r="A57" s="6" t="s">
        <v>116</v>
      </c>
      <c r="B57" s="7" t="s">
        <v>117</v>
      </c>
      <c r="C57" s="8" t="s">
        <v>68</v>
      </c>
      <c r="D57" s="9">
        <v>1</v>
      </c>
      <c r="E57" s="10"/>
      <c r="F57" s="10">
        <f t="shared" si="0"/>
        <v>0</v>
      </c>
    </row>
    <row r="58" spans="1:6" x14ac:dyDescent="0.2">
      <c r="A58" s="6" t="s">
        <v>118</v>
      </c>
      <c r="B58" s="7" t="s">
        <v>119</v>
      </c>
      <c r="C58" s="8" t="s">
        <v>68</v>
      </c>
      <c r="D58" s="9">
        <v>1</v>
      </c>
      <c r="E58" s="10"/>
      <c r="F58" s="10">
        <f t="shared" si="0"/>
        <v>0</v>
      </c>
    </row>
    <row r="59" spans="1:6" x14ac:dyDescent="0.2">
      <c r="A59" s="6" t="s">
        <v>120</v>
      </c>
      <c r="B59" s="7" t="s">
        <v>121</v>
      </c>
      <c r="C59" s="8" t="s">
        <v>68</v>
      </c>
      <c r="D59" s="9">
        <v>1</v>
      </c>
      <c r="E59" s="10"/>
      <c r="F59" s="10">
        <f t="shared" si="0"/>
        <v>0</v>
      </c>
    </row>
    <row r="60" spans="1:6" x14ac:dyDescent="0.2">
      <c r="A60" s="6" t="s">
        <v>122</v>
      </c>
      <c r="B60" s="7" t="s">
        <v>123</v>
      </c>
      <c r="C60" s="8" t="s">
        <v>68</v>
      </c>
      <c r="D60" s="9">
        <v>1</v>
      </c>
      <c r="E60" s="10"/>
      <c r="F60" s="10">
        <f t="shared" si="0"/>
        <v>0</v>
      </c>
    </row>
    <row r="61" spans="1:6" x14ac:dyDescent="0.2">
      <c r="A61" s="6" t="s">
        <v>124</v>
      </c>
      <c r="B61" s="7" t="s">
        <v>125</v>
      </c>
      <c r="C61" s="8" t="s">
        <v>68</v>
      </c>
      <c r="D61" s="9">
        <v>20</v>
      </c>
      <c r="E61" s="10"/>
      <c r="F61" s="10">
        <f t="shared" si="0"/>
        <v>0</v>
      </c>
    </row>
    <row r="62" spans="1:6" ht="13.5" thickBot="1" x14ac:dyDescent="0.25">
      <c r="A62" s="18" t="s">
        <v>126</v>
      </c>
      <c r="B62" s="19" t="s">
        <v>127</v>
      </c>
      <c r="C62" s="20" t="s">
        <v>68</v>
      </c>
      <c r="D62" s="14">
        <v>20</v>
      </c>
      <c r="E62" s="22"/>
      <c r="F62" s="10">
        <f>D62*E62</f>
        <v>0</v>
      </c>
    </row>
    <row r="63" spans="1:6" ht="13.5" thickBot="1" x14ac:dyDescent="0.25">
      <c r="A63" s="41"/>
      <c r="B63" s="49" t="s">
        <v>128</v>
      </c>
      <c r="C63" s="35"/>
      <c r="D63" s="35"/>
      <c r="E63" s="43"/>
      <c r="F63" s="44"/>
    </row>
    <row r="64" spans="1:6" x14ac:dyDescent="0.2">
      <c r="A64" s="38" t="s">
        <v>129</v>
      </c>
      <c r="B64" s="39" t="s">
        <v>130</v>
      </c>
      <c r="C64" s="40" t="s">
        <v>131</v>
      </c>
      <c r="D64" s="33">
        <v>5</v>
      </c>
      <c r="E64" s="42"/>
      <c r="F64" s="42">
        <f>D64*E64</f>
        <v>0</v>
      </c>
    </row>
    <row r="65" spans="1:8" x14ac:dyDescent="0.2">
      <c r="A65" s="6" t="s">
        <v>132</v>
      </c>
      <c r="B65" s="7" t="s">
        <v>133</v>
      </c>
      <c r="C65" s="8" t="s">
        <v>8</v>
      </c>
      <c r="D65" s="36">
        <v>5</v>
      </c>
      <c r="E65" s="22"/>
      <c r="F65" s="10">
        <f>D65*E65</f>
        <v>0</v>
      </c>
    </row>
    <row r="66" spans="1:8" x14ac:dyDescent="0.2">
      <c r="A66" s="23">
        <v>403</v>
      </c>
      <c r="B66" s="37" t="s">
        <v>140</v>
      </c>
      <c r="C66" s="7" t="s">
        <v>68</v>
      </c>
      <c r="D66" s="36">
        <v>10</v>
      </c>
      <c r="E66" s="10"/>
      <c r="F66" s="22">
        <f>D66*E66</f>
        <v>0</v>
      </c>
    </row>
    <row r="67" spans="1:8" ht="13.5" thickBot="1" x14ac:dyDescent="0.25">
      <c r="A67" s="48">
        <v>404</v>
      </c>
      <c r="B67" s="25" t="s">
        <v>134</v>
      </c>
      <c r="C67" s="26" t="s">
        <v>68</v>
      </c>
      <c r="D67" s="21">
        <v>10</v>
      </c>
      <c r="E67" s="27"/>
      <c r="F67" s="15">
        <f>D67*E67</f>
        <v>0</v>
      </c>
    </row>
    <row r="68" spans="1:8" ht="13.5" thickBot="1" x14ac:dyDescent="0.25">
      <c r="B68" s="24"/>
      <c r="C68" s="24"/>
      <c r="D68" s="45"/>
      <c r="E68" s="46"/>
      <c r="F68" s="47"/>
      <c r="H68" s="28"/>
    </row>
    <row r="69" spans="1:8" ht="13.5" thickBot="1" x14ac:dyDescent="0.25">
      <c r="D69" s="50" t="s">
        <v>135</v>
      </c>
      <c r="E69" s="51"/>
      <c r="F69" s="29">
        <f>SUM(F64:F67,F40:F62,F32:F38,F3:F30)</f>
        <v>0</v>
      </c>
      <c r="H69" s="30"/>
    </row>
    <row r="70" spans="1:8" ht="13.5" thickBot="1" x14ac:dyDescent="0.25">
      <c r="D70" s="52" t="s">
        <v>136</v>
      </c>
      <c r="E70" s="53"/>
      <c r="F70" s="31">
        <v>0.2</v>
      </c>
      <c r="H70" s="30"/>
    </row>
    <row r="71" spans="1:8" ht="13.5" thickBot="1" x14ac:dyDescent="0.25">
      <c r="D71" s="54" t="s">
        <v>137</v>
      </c>
      <c r="E71" s="55"/>
      <c r="F71" s="32">
        <f>(1+F70)*F69</f>
        <v>0</v>
      </c>
      <c r="H71" s="30"/>
    </row>
  </sheetData>
  <mergeCells count="3">
    <mergeCell ref="D69:E69"/>
    <mergeCell ref="D70:E70"/>
    <mergeCell ref="D71:E7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 estimation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ABDELKAOUI Foued</dc:creator>
  <cp:lastModifiedBy>ABDELKAOUI Foued</cp:lastModifiedBy>
  <dcterms:created xsi:type="dcterms:W3CDTF">2024-12-19T13:06:57Z</dcterms:created>
  <dcterms:modified xsi:type="dcterms:W3CDTF">2025-06-30T12:11:04Z</dcterms:modified>
</cp:coreProperties>
</file>